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8620" windowHeight="12660"/>
  </bookViews>
  <sheets>
    <sheet name="Table A2.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7" i="1" l="1"/>
  <c r="B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<sst xmlns="http://schemas.openxmlformats.org/spreadsheetml/2006/main" count="6" uniqueCount="5">
  <si>
    <t>Year</t>
  </si>
  <si>
    <t>Number</t>
  </si>
  <si>
    <t>CV</t>
  </si>
  <si>
    <t>Weight</t>
  </si>
  <si>
    <t>Medians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</si>
</sst>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Butterfish NEFSC Fall Offshore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95651575663133"/>
          <c:y val="0.14436608306162532"/>
          <c:w val="0.73674630120776186"/>
          <c:h val="0.72023767081490186"/>
        </c:manualLayout>
      </c:layout>
      <c:lineChart>
        <c:grouping val="standard"/>
        <c:varyColors val="0"/>
        <c:ser>
          <c:idx val="0"/>
          <c:order val="0"/>
          <c:tx>
            <c:v>Number</c:v>
          </c:tx>
          <c:marker>
            <c:symbol val="circle"/>
            <c:size val="4"/>
          </c:marker>
          <c:cat>
            <c:numRef>
              <c:f>'Table A2.4'!$A$2:$A$26</c:f>
              <c:numCache>
                <c:formatCode>General</c:formatCode>
                <c:ptCount val="2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</c:numCache>
            </c:numRef>
          </c:cat>
          <c:val>
            <c:numRef>
              <c:f>'Table A2.4'!$B$2:$B$26</c:f>
              <c:numCache>
                <c:formatCode>0.00</c:formatCode>
                <c:ptCount val="25"/>
                <c:pt idx="0">
                  <c:v>377.342107</c:v>
                </c:pt>
                <c:pt idx="1">
                  <c:v>379.93675999999999</c:v>
                </c:pt>
                <c:pt idx="2">
                  <c:v>187.86892700000001</c:v>
                </c:pt>
                <c:pt idx="3">
                  <c:v>246.04968299999999</c:v>
                </c:pt>
                <c:pt idx="4">
                  <c:v>248.982685</c:v>
                </c:pt>
                <c:pt idx="5">
                  <c:v>510.35000100000002</c:v>
                </c:pt>
                <c:pt idx="6">
                  <c:v>116.573956</c:v>
                </c:pt>
                <c:pt idx="7">
                  <c:v>78.848678000000007</c:v>
                </c:pt>
                <c:pt idx="8">
                  <c:v>220.264678</c:v>
                </c:pt>
                <c:pt idx="9">
                  <c:v>214.48695499999999</c:v>
                </c:pt>
                <c:pt idx="10">
                  <c:v>247.81264899999999</c:v>
                </c:pt>
                <c:pt idx="11">
                  <c:v>202.92053899999999</c:v>
                </c:pt>
                <c:pt idx="12">
                  <c:v>63.617794000000004</c:v>
                </c:pt>
                <c:pt idx="13">
                  <c:v>92.611650999999995</c:v>
                </c:pt>
                <c:pt idx="14">
                  <c:v>187.75208000000001</c:v>
                </c:pt>
                <c:pt idx="15">
                  <c:v>75.501105999999993</c:v>
                </c:pt>
                <c:pt idx="16">
                  <c:v>39.187829999999998</c:v>
                </c:pt>
                <c:pt idx="17">
                  <c:v>179.30752899999999</c:v>
                </c:pt>
                <c:pt idx="18">
                  <c:v>41.209766999999999</c:v>
                </c:pt>
                <c:pt idx="19">
                  <c:v>131.92977099999999</c:v>
                </c:pt>
                <c:pt idx="20">
                  <c:v>182.44831627906976</c:v>
                </c:pt>
                <c:pt idx="21">
                  <c:v>128.15529974160205</c:v>
                </c:pt>
                <c:pt idx="22">
                  <c:v>250.37720155038761</c:v>
                </c:pt>
                <c:pt idx="23">
                  <c:v>66.586531266149876</c:v>
                </c:pt>
                <c:pt idx="24">
                  <c:v>63.923587596899225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5136"/>
        <c:axId val="113266048"/>
      </c:lineChart>
      <c:lineChart>
        <c:grouping val="standard"/>
        <c:varyColors val="0"/>
        <c:ser>
          <c:idx val="1"/>
          <c:order val="1"/>
          <c:tx>
            <c:v>Weight</c:v>
          </c:tx>
          <c:spPr>
            <a:ln>
              <a:prstDash val="sysDash"/>
            </a:ln>
          </c:spPr>
          <c:marker>
            <c:symbol val="square"/>
            <c:size val="5"/>
          </c:marker>
          <c:val>
            <c:numRef>
              <c:f>'Table A2.4'!$D$2:$D$26</c:f>
              <c:numCache>
                <c:formatCode>0.00</c:formatCode>
                <c:ptCount val="25"/>
                <c:pt idx="0">
                  <c:v>11.366431</c:v>
                </c:pt>
                <c:pt idx="1">
                  <c:v>9.1816259999999996</c:v>
                </c:pt>
                <c:pt idx="2">
                  <c:v>4.8481139999999998</c:v>
                </c:pt>
                <c:pt idx="3">
                  <c:v>4.5372000000000003</c:v>
                </c:pt>
                <c:pt idx="4">
                  <c:v>9.8912619999999993</c:v>
                </c:pt>
                <c:pt idx="5">
                  <c:v>12.980198</c:v>
                </c:pt>
                <c:pt idx="6">
                  <c:v>5.6937860000000002</c:v>
                </c:pt>
                <c:pt idx="7">
                  <c:v>2.6705009999999998</c:v>
                </c:pt>
                <c:pt idx="8">
                  <c:v>3.9441619999999999</c:v>
                </c:pt>
                <c:pt idx="9">
                  <c:v>6.575895</c:v>
                </c:pt>
                <c:pt idx="10">
                  <c:v>4.800745</c:v>
                </c:pt>
                <c:pt idx="11">
                  <c:v>7.289949</c:v>
                </c:pt>
                <c:pt idx="12">
                  <c:v>2.4425750000000002</c:v>
                </c:pt>
                <c:pt idx="13">
                  <c:v>2.1264690000000002</c:v>
                </c:pt>
                <c:pt idx="14">
                  <c:v>3.5520109999999998</c:v>
                </c:pt>
                <c:pt idx="15">
                  <c:v>2.183017</c:v>
                </c:pt>
                <c:pt idx="16">
                  <c:v>1.013509</c:v>
                </c:pt>
                <c:pt idx="17">
                  <c:v>4.8661839999999996</c:v>
                </c:pt>
                <c:pt idx="18">
                  <c:v>1.27545</c:v>
                </c:pt>
                <c:pt idx="19">
                  <c:v>2.695471</c:v>
                </c:pt>
                <c:pt idx="20">
                  <c:v>6.3200818584070797</c:v>
                </c:pt>
                <c:pt idx="21">
                  <c:v>5.5902444690265485</c:v>
                </c:pt>
                <c:pt idx="22">
                  <c:v>9.1176775442477869</c:v>
                </c:pt>
                <c:pt idx="23">
                  <c:v>3.4811227876106194</c:v>
                </c:pt>
                <c:pt idx="24">
                  <c:v>2.1243086283185839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1248"/>
        <c:axId val="156330816"/>
      </c:lineChart>
      <c:catAx>
        <c:axId val="8463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266048"/>
        <c:crosses val="autoZero"/>
        <c:auto val="1"/>
        <c:lblAlgn val="ctr"/>
        <c:lblOffset val="100"/>
        <c:noMultiLvlLbl val="0"/>
      </c:catAx>
      <c:valAx>
        <c:axId val="113266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per tow</a:t>
                </a:r>
              </a:p>
            </c:rich>
          </c:tx>
          <c:layout>
            <c:manualLayout>
              <c:xMode val="edge"/>
              <c:yMode val="edge"/>
              <c:x val="1.8864064010347337E-2"/>
              <c:y val="0.4253889491312597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4635136"/>
        <c:crosses val="autoZero"/>
        <c:crossBetween val="between"/>
      </c:valAx>
      <c:valAx>
        <c:axId val="1563308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Weight per tow (kg)</a:t>
                </a:r>
              </a:p>
            </c:rich>
          </c:tx>
          <c:layout>
            <c:manualLayout>
              <c:xMode val="edge"/>
              <c:yMode val="edge"/>
              <c:x val="0.94510232092548063"/>
              <c:y val="0.410519475468493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0101248"/>
        <c:crosses val="max"/>
        <c:crossBetween val="between"/>
      </c:valAx>
      <c:catAx>
        <c:axId val="5010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56330816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5231070886781355"/>
          <c:y val="0.20868680068562098"/>
          <c:w val="9.398966766223317E-2"/>
          <c:h val="7.384548600643908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4</xdr:row>
      <xdr:rowOff>57150</xdr:rowOff>
    </xdr:from>
    <xdr:to>
      <xdr:col>23</xdr:col>
      <xdr:colOff>123824</xdr:colOff>
      <xdr:row>42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L.OFFSHORE.2009.2013/FALL.OFFSHORE.1989.2013.i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.OFFSHORE.1989.2013_REV1_ax"/>
      <sheetName val="conversions"/>
      <sheetName val="Table"/>
    </sheetNames>
    <sheetDataSet>
      <sheetData sheetId="0"/>
      <sheetData sheetId="1">
        <row r="2">
          <cell r="G2">
            <v>1989</v>
          </cell>
          <cell r="H2">
            <v>377.342107</v>
          </cell>
          <cell r="I2">
            <v>0.38190840000000004</v>
          </cell>
          <cell r="J2">
            <v>11.366431</v>
          </cell>
          <cell r="K2">
            <v>0.29063922000000003</v>
          </cell>
        </row>
        <row r="3">
          <cell r="G3">
            <v>1990</v>
          </cell>
          <cell r="H3">
            <v>379.93675999999999</v>
          </cell>
          <cell r="I3">
            <v>0.22618558</v>
          </cell>
          <cell r="J3">
            <v>9.1816259999999996</v>
          </cell>
          <cell r="K3">
            <v>0.22644681</v>
          </cell>
        </row>
        <row r="4">
          <cell r="G4">
            <v>1991</v>
          </cell>
          <cell r="H4">
            <v>187.86892700000001</v>
          </cell>
          <cell r="I4">
            <v>0.43313904999999997</v>
          </cell>
          <cell r="J4">
            <v>4.8481139999999998</v>
          </cell>
          <cell r="K4">
            <v>0.37415323</v>
          </cell>
        </row>
        <row r="5">
          <cell r="G5">
            <v>1992</v>
          </cell>
          <cell r="H5">
            <v>246.04968299999999</v>
          </cell>
          <cell r="I5">
            <v>0.26707470999999999</v>
          </cell>
          <cell r="J5">
            <v>4.5372000000000003</v>
          </cell>
          <cell r="K5">
            <v>0.25621856999999998</v>
          </cell>
        </row>
        <row r="6">
          <cell r="G6">
            <v>1993</v>
          </cell>
          <cell r="H6">
            <v>248.982685</v>
          </cell>
          <cell r="I6">
            <v>0.24782608</v>
          </cell>
          <cell r="J6">
            <v>9.8912619999999993</v>
          </cell>
          <cell r="K6">
            <v>0.22553913</v>
          </cell>
        </row>
        <row r="7">
          <cell r="G7">
            <v>1994</v>
          </cell>
          <cell r="H7">
            <v>510.35000100000002</v>
          </cell>
          <cell r="I7">
            <v>0.46559756999999996</v>
          </cell>
          <cell r="J7">
            <v>12.980198</v>
          </cell>
          <cell r="K7">
            <v>0.34082993</v>
          </cell>
        </row>
        <row r="8">
          <cell r="G8">
            <v>1995</v>
          </cell>
          <cell r="H8">
            <v>116.573956</v>
          </cell>
          <cell r="I8">
            <v>0.25553271999999999</v>
          </cell>
          <cell r="J8">
            <v>5.6937860000000002</v>
          </cell>
          <cell r="K8">
            <v>0.26471324000000002</v>
          </cell>
        </row>
        <row r="9">
          <cell r="G9">
            <v>1996</v>
          </cell>
          <cell r="H9">
            <v>78.848678000000007</v>
          </cell>
          <cell r="I9">
            <v>0.21612913</v>
          </cell>
          <cell r="J9">
            <v>2.6705009999999998</v>
          </cell>
          <cell r="K9">
            <v>0.27206048999999999</v>
          </cell>
        </row>
        <row r="10">
          <cell r="G10">
            <v>1997</v>
          </cell>
          <cell r="H10">
            <v>220.264678</v>
          </cell>
          <cell r="I10">
            <v>0.13119233</v>
          </cell>
          <cell r="J10">
            <v>3.9441619999999999</v>
          </cell>
          <cell r="K10">
            <v>0.15284864000000001</v>
          </cell>
        </row>
        <row r="11">
          <cell r="G11">
            <v>1998</v>
          </cell>
          <cell r="H11">
            <v>214.48695499999999</v>
          </cell>
          <cell r="I11">
            <v>0.32687052</v>
          </cell>
          <cell r="J11">
            <v>6.575895</v>
          </cell>
          <cell r="K11">
            <v>0.38868945999999999</v>
          </cell>
        </row>
        <row r="12">
          <cell r="G12">
            <v>1999</v>
          </cell>
          <cell r="H12">
            <v>247.81264899999999</v>
          </cell>
          <cell r="I12">
            <v>0.37523624</v>
          </cell>
          <cell r="J12">
            <v>4.800745</v>
          </cell>
          <cell r="K12">
            <v>0.30222989</v>
          </cell>
        </row>
        <row r="13">
          <cell r="G13">
            <v>2000</v>
          </cell>
          <cell r="H13">
            <v>202.92053899999999</v>
          </cell>
          <cell r="I13">
            <v>0.27561359000000002</v>
          </cell>
          <cell r="J13">
            <v>7.289949</v>
          </cell>
          <cell r="K13">
            <v>0.24734049999999999</v>
          </cell>
        </row>
        <row r="14">
          <cell r="G14">
            <v>2001</v>
          </cell>
          <cell r="H14">
            <v>63.617794000000004</v>
          </cell>
          <cell r="I14">
            <v>0.30882680000000001</v>
          </cell>
          <cell r="J14">
            <v>2.4425750000000002</v>
          </cell>
          <cell r="K14">
            <v>0.38718791000000002</v>
          </cell>
        </row>
        <row r="15">
          <cell r="G15">
            <v>2002</v>
          </cell>
          <cell r="H15">
            <v>92.611650999999995</v>
          </cell>
          <cell r="I15">
            <v>0.21482078999999998</v>
          </cell>
          <cell r="J15">
            <v>2.1264690000000002</v>
          </cell>
          <cell r="K15">
            <v>0.214889</v>
          </cell>
        </row>
        <row r="16">
          <cell r="G16">
            <v>2003</v>
          </cell>
          <cell r="H16">
            <v>187.75208000000001</v>
          </cell>
          <cell r="I16">
            <v>0.15190611000000001</v>
          </cell>
          <cell r="J16">
            <v>3.5520109999999998</v>
          </cell>
          <cell r="K16">
            <v>0.19827241000000001</v>
          </cell>
        </row>
        <row r="17">
          <cell r="G17">
            <v>2004</v>
          </cell>
          <cell r="H17">
            <v>75.501105999999993</v>
          </cell>
          <cell r="I17">
            <v>0.29279853</v>
          </cell>
          <cell r="J17">
            <v>2.183017</v>
          </cell>
          <cell r="K17">
            <v>0.34884770000000004</v>
          </cell>
        </row>
        <row r="18">
          <cell r="G18">
            <v>2005</v>
          </cell>
          <cell r="H18">
            <v>39.187829999999998</v>
          </cell>
          <cell r="I18">
            <v>0.29930446999999999</v>
          </cell>
          <cell r="J18">
            <v>1.013509</v>
          </cell>
          <cell r="K18">
            <v>0.29465214000000001</v>
          </cell>
        </row>
        <row r="19">
          <cell r="G19">
            <v>2006</v>
          </cell>
          <cell r="H19">
            <v>179.30752899999999</v>
          </cell>
          <cell r="I19">
            <v>0.24021318</v>
          </cell>
          <cell r="J19">
            <v>4.8661839999999996</v>
          </cell>
          <cell r="K19">
            <v>0.21694927</v>
          </cell>
        </row>
        <row r="20">
          <cell r="G20">
            <v>2007</v>
          </cell>
          <cell r="H20">
            <v>41.209766999999999</v>
          </cell>
          <cell r="I20">
            <v>0.23290368</v>
          </cell>
          <cell r="J20">
            <v>1.27545</v>
          </cell>
          <cell r="K20">
            <v>0.35450242999999998</v>
          </cell>
        </row>
        <row r="21">
          <cell r="G21">
            <v>2008</v>
          </cell>
          <cell r="H21">
            <v>131.92977099999999</v>
          </cell>
          <cell r="I21">
            <v>0.22842049</v>
          </cell>
          <cell r="J21">
            <v>2.695471</v>
          </cell>
          <cell r="K21">
            <v>0.22210788000000001</v>
          </cell>
        </row>
        <row r="22">
          <cell r="G22">
            <v>2009</v>
          </cell>
          <cell r="H22">
            <v>182.44831627906976</v>
          </cell>
          <cell r="I22">
            <v>0.24792034000000002</v>
          </cell>
          <cell r="J22">
            <v>6.3200818584070797</v>
          </cell>
          <cell r="K22">
            <v>0.24598957999999999</v>
          </cell>
        </row>
        <row r="23">
          <cell r="G23">
            <v>2010</v>
          </cell>
          <cell r="H23">
            <v>128.15529974160205</v>
          </cell>
          <cell r="I23">
            <v>0.23597439000000001</v>
          </cell>
          <cell r="J23">
            <v>5.5902444690265485</v>
          </cell>
          <cell r="K23">
            <v>0.29711186000000001</v>
          </cell>
        </row>
        <row r="24">
          <cell r="G24">
            <v>2011</v>
          </cell>
          <cell r="H24">
            <v>250.37720155038761</v>
          </cell>
          <cell r="I24">
            <v>0.28072774</v>
          </cell>
          <cell r="J24">
            <v>9.1176775442477869</v>
          </cell>
          <cell r="K24">
            <v>0.26710826999999998</v>
          </cell>
        </row>
        <row r="25">
          <cell r="G25">
            <v>2012</v>
          </cell>
          <cell r="H25">
            <v>66.586531266149876</v>
          </cell>
          <cell r="I25">
            <v>0.31338915000000001</v>
          </cell>
          <cell r="J25">
            <v>3.4811227876106194</v>
          </cell>
          <cell r="K25">
            <v>0.42097082000000002</v>
          </cell>
        </row>
        <row r="26">
          <cell r="G26">
            <v>2013</v>
          </cell>
          <cell r="H26">
            <v>63.923587596899225</v>
          </cell>
          <cell r="I26">
            <v>0.21896595999999999</v>
          </cell>
          <cell r="J26">
            <v>2.1243086283185839</v>
          </cell>
          <cell r="K26">
            <v>0.19870194000000002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M48" sqref="M48"/>
    </sheetView>
  </sheetViews>
  <sheetFormatPr defaultRowHeight="12.75" x14ac:dyDescent="0.2"/>
  <cols>
    <col min="1" max="1" width="9.140625" style="3"/>
    <col min="2" max="5" width="9.140625" style="4"/>
    <col min="6" max="16384" width="9.140625" style="3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2</v>
      </c>
    </row>
    <row r="2" spans="1:5" x14ac:dyDescent="0.2">
      <c r="A2" s="3">
        <f>[1]conversions!G2</f>
        <v>1989</v>
      </c>
      <c r="B2" s="4">
        <f>[1]conversions!H2</f>
        <v>377.342107</v>
      </c>
      <c r="C2" s="4">
        <f>[1]conversions!I2</f>
        <v>0.38190840000000004</v>
      </c>
      <c r="D2" s="4">
        <f>[1]conversions!J2</f>
        <v>11.366431</v>
      </c>
      <c r="E2" s="4">
        <f>[1]conversions!K2</f>
        <v>0.29063922000000003</v>
      </c>
    </row>
    <row r="3" spans="1:5" x14ac:dyDescent="0.2">
      <c r="A3" s="3">
        <f>[1]conversions!G3</f>
        <v>1990</v>
      </c>
      <c r="B3" s="4">
        <f>[1]conversions!H3</f>
        <v>379.93675999999999</v>
      </c>
      <c r="C3" s="4">
        <f>[1]conversions!I3</f>
        <v>0.22618558</v>
      </c>
      <c r="D3" s="4">
        <f>[1]conversions!J3</f>
        <v>9.1816259999999996</v>
      </c>
      <c r="E3" s="4">
        <f>[1]conversions!K3</f>
        <v>0.22644681</v>
      </c>
    </row>
    <row r="4" spans="1:5" x14ac:dyDescent="0.2">
      <c r="A4" s="3">
        <f>[1]conversions!G4</f>
        <v>1991</v>
      </c>
      <c r="B4" s="4">
        <f>[1]conversions!H4</f>
        <v>187.86892700000001</v>
      </c>
      <c r="C4" s="4">
        <f>[1]conversions!I4</f>
        <v>0.43313904999999997</v>
      </c>
      <c r="D4" s="4">
        <f>[1]conversions!J4</f>
        <v>4.8481139999999998</v>
      </c>
      <c r="E4" s="4">
        <f>[1]conversions!K4</f>
        <v>0.37415323</v>
      </c>
    </row>
    <row r="5" spans="1:5" x14ac:dyDescent="0.2">
      <c r="A5" s="3">
        <f>[1]conversions!G5</f>
        <v>1992</v>
      </c>
      <c r="B5" s="4">
        <f>[1]conversions!H5</f>
        <v>246.04968299999999</v>
      </c>
      <c r="C5" s="4">
        <f>[1]conversions!I5</f>
        <v>0.26707470999999999</v>
      </c>
      <c r="D5" s="4">
        <f>[1]conversions!J5</f>
        <v>4.5372000000000003</v>
      </c>
      <c r="E5" s="4">
        <f>[1]conversions!K5</f>
        <v>0.25621856999999998</v>
      </c>
    </row>
    <row r="6" spans="1:5" x14ac:dyDescent="0.2">
      <c r="A6" s="3">
        <f>[1]conversions!G6</f>
        <v>1993</v>
      </c>
      <c r="B6" s="4">
        <f>[1]conversions!H6</f>
        <v>248.982685</v>
      </c>
      <c r="C6" s="4">
        <f>[1]conversions!I6</f>
        <v>0.24782608</v>
      </c>
      <c r="D6" s="4">
        <f>[1]conversions!J6</f>
        <v>9.8912619999999993</v>
      </c>
      <c r="E6" s="4">
        <f>[1]conversions!K6</f>
        <v>0.22553913</v>
      </c>
    </row>
    <row r="7" spans="1:5" x14ac:dyDescent="0.2">
      <c r="A7" s="3">
        <f>[1]conversions!G7</f>
        <v>1994</v>
      </c>
      <c r="B7" s="4">
        <f>[1]conversions!H7</f>
        <v>510.35000100000002</v>
      </c>
      <c r="C7" s="4">
        <f>[1]conversions!I7</f>
        <v>0.46559756999999996</v>
      </c>
      <c r="D7" s="4">
        <f>[1]conversions!J7</f>
        <v>12.980198</v>
      </c>
      <c r="E7" s="4">
        <f>[1]conversions!K7</f>
        <v>0.34082993</v>
      </c>
    </row>
    <row r="8" spans="1:5" x14ac:dyDescent="0.2">
      <c r="A8" s="3">
        <f>[1]conversions!G8</f>
        <v>1995</v>
      </c>
      <c r="B8" s="4">
        <f>[1]conversions!H8</f>
        <v>116.573956</v>
      </c>
      <c r="C8" s="4">
        <f>[1]conversions!I8</f>
        <v>0.25553271999999999</v>
      </c>
      <c r="D8" s="4">
        <f>[1]conversions!J8</f>
        <v>5.6937860000000002</v>
      </c>
      <c r="E8" s="4">
        <f>[1]conversions!K8</f>
        <v>0.26471324000000002</v>
      </c>
    </row>
    <row r="9" spans="1:5" x14ac:dyDescent="0.2">
      <c r="A9" s="3">
        <f>[1]conversions!G9</f>
        <v>1996</v>
      </c>
      <c r="B9" s="4">
        <f>[1]conversions!H9</f>
        <v>78.848678000000007</v>
      </c>
      <c r="C9" s="4">
        <f>[1]conversions!I9</f>
        <v>0.21612913</v>
      </c>
      <c r="D9" s="4">
        <f>[1]conversions!J9</f>
        <v>2.6705009999999998</v>
      </c>
      <c r="E9" s="4">
        <f>[1]conversions!K9</f>
        <v>0.27206048999999999</v>
      </c>
    </row>
    <row r="10" spans="1:5" x14ac:dyDescent="0.2">
      <c r="A10" s="3">
        <f>[1]conversions!G10</f>
        <v>1997</v>
      </c>
      <c r="B10" s="4">
        <f>[1]conversions!H10</f>
        <v>220.264678</v>
      </c>
      <c r="C10" s="4">
        <f>[1]conversions!I10</f>
        <v>0.13119233</v>
      </c>
      <c r="D10" s="4">
        <f>[1]conversions!J10</f>
        <v>3.9441619999999999</v>
      </c>
      <c r="E10" s="4">
        <f>[1]conversions!K10</f>
        <v>0.15284864000000001</v>
      </c>
    </row>
    <row r="11" spans="1:5" x14ac:dyDescent="0.2">
      <c r="A11" s="3">
        <f>[1]conversions!G11</f>
        <v>1998</v>
      </c>
      <c r="B11" s="4">
        <f>[1]conversions!H11</f>
        <v>214.48695499999999</v>
      </c>
      <c r="C11" s="4">
        <f>[1]conversions!I11</f>
        <v>0.32687052</v>
      </c>
      <c r="D11" s="4">
        <f>[1]conversions!J11</f>
        <v>6.575895</v>
      </c>
      <c r="E11" s="4">
        <f>[1]conversions!K11</f>
        <v>0.38868945999999999</v>
      </c>
    </row>
    <row r="12" spans="1:5" x14ac:dyDescent="0.2">
      <c r="A12" s="3">
        <f>[1]conversions!G12</f>
        <v>1999</v>
      </c>
      <c r="B12" s="4">
        <f>[1]conversions!H12</f>
        <v>247.81264899999999</v>
      </c>
      <c r="C12" s="4">
        <f>[1]conversions!I12</f>
        <v>0.37523624</v>
      </c>
      <c r="D12" s="4">
        <f>[1]conversions!J12</f>
        <v>4.800745</v>
      </c>
      <c r="E12" s="4">
        <f>[1]conversions!K12</f>
        <v>0.30222989</v>
      </c>
    </row>
    <row r="13" spans="1:5" x14ac:dyDescent="0.2">
      <c r="A13" s="3">
        <f>[1]conversions!G13</f>
        <v>2000</v>
      </c>
      <c r="B13" s="4">
        <f>[1]conversions!H13</f>
        <v>202.92053899999999</v>
      </c>
      <c r="C13" s="4">
        <f>[1]conversions!I13</f>
        <v>0.27561359000000002</v>
      </c>
      <c r="D13" s="4">
        <f>[1]conversions!J13</f>
        <v>7.289949</v>
      </c>
      <c r="E13" s="4">
        <f>[1]conversions!K13</f>
        <v>0.24734049999999999</v>
      </c>
    </row>
    <row r="14" spans="1:5" x14ac:dyDescent="0.2">
      <c r="A14" s="3">
        <f>[1]conversions!G14</f>
        <v>2001</v>
      </c>
      <c r="B14" s="4">
        <f>[1]conversions!H14</f>
        <v>63.617794000000004</v>
      </c>
      <c r="C14" s="4">
        <f>[1]conversions!I14</f>
        <v>0.30882680000000001</v>
      </c>
      <c r="D14" s="4">
        <f>[1]conversions!J14</f>
        <v>2.4425750000000002</v>
      </c>
      <c r="E14" s="4">
        <f>[1]conversions!K14</f>
        <v>0.38718791000000002</v>
      </c>
    </row>
    <row r="15" spans="1:5" x14ac:dyDescent="0.2">
      <c r="A15" s="3">
        <f>[1]conversions!G15</f>
        <v>2002</v>
      </c>
      <c r="B15" s="4">
        <f>[1]conversions!H15</f>
        <v>92.611650999999995</v>
      </c>
      <c r="C15" s="4">
        <f>[1]conversions!I15</f>
        <v>0.21482078999999998</v>
      </c>
      <c r="D15" s="4">
        <f>[1]conversions!J15</f>
        <v>2.1264690000000002</v>
      </c>
      <c r="E15" s="4">
        <f>[1]conversions!K15</f>
        <v>0.214889</v>
      </c>
    </row>
    <row r="16" spans="1:5" x14ac:dyDescent="0.2">
      <c r="A16" s="3">
        <f>[1]conversions!G16</f>
        <v>2003</v>
      </c>
      <c r="B16" s="4">
        <f>[1]conversions!H16</f>
        <v>187.75208000000001</v>
      </c>
      <c r="C16" s="4">
        <f>[1]conversions!I16</f>
        <v>0.15190611000000001</v>
      </c>
      <c r="D16" s="4">
        <f>[1]conversions!J16</f>
        <v>3.5520109999999998</v>
      </c>
      <c r="E16" s="4">
        <f>[1]conversions!K16</f>
        <v>0.19827241000000001</v>
      </c>
    </row>
    <row r="17" spans="1:5" x14ac:dyDescent="0.2">
      <c r="A17" s="3">
        <f>[1]conversions!G17</f>
        <v>2004</v>
      </c>
      <c r="B17" s="4">
        <f>[1]conversions!H17</f>
        <v>75.501105999999993</v>
      </c>
      <c r="C17" s="4">
        <f>[1]conversions!I17</f>
        <v>0.29279853</v>
      </c>
      <c r="D17" s="4">
        <f>[1]conversions!J17</f>
        <v>2.183017</v>
      </c>
      <c r="E17" s="4">
        <f>[1]conversions!K17</f>
        <v>0.34884770000000004</v>
      </c>
    </row>
    <row r="18" spans="1:5" x14ac:dyDescent="0.2">
      <c r="A18" s="3">
        <f>[1]conversions!G18</f>
        <v>2005</v>
      </c>
      <c r="B18" s="4">
        <f>[1]conversions!H18</f>
        <v>39.187829999999998</v>
      </c>
      <c r="C18" s="4">
        <f>[1]conversions!I18</f>
        <v>0.29930446999999999</v>
      </c>
      <c r="D18" s="4">
        <f>[1]conversions!J18</f>
        <v>1.013509</v>
      </c>
      <c r="E18" s="4">
        <f>[1]conversions!K18</f>
        <v>0.29465214000000001</v>
      </c>
    </row>
    <row r="19" spans="1:5" x14ac:dyDescent="0.2">
      <c r="A19" s="3">
        <f>[1]conversions!G19</f>
        <v>2006</v>
      </c>
      <c r="B19" s="4">
        <f>[1]conversions!H19</f>
        <v>179.30752899999999</v>
      </c>
      <c r="C19" s="4">
        <f>[1]conversions!I19</f>
        <v>0.24021318</v>
      </c>
      <c r="D19" s="4">
        <f>[1]conversions!J19</f>
        <v>4.8661839999999996</v>
      </c>
      <c r="E19" s="4">
        <f>[1]conversions!K19</f>
        <v>0.21694927</v>
      </c>
    </row>
    <row r="20" spans="1:5" x14ac:dyDescent="0.2">
      <c r="A20" s="3">
        <f>[1]conversions!G20</f>
        <v>2007</v>
      </c>
      <c r="B20" s="4">
        <f>[1]conversions!H20</f>
        <v>41.209766999999999</v>
      </c>
      <c r="C20" s="4">
        <f>[1]conversions!I20</f>
        <v>0.23290368</v>
      </c>
      <c r="D20" s="4">
        <f>[1]conversions!J20</f>
        <v>1.27545</v>
      </c>
      <c r="E20" s="4">
        <f>[1]conversions!K20</f>
        <v>0.35450242999999998</v>
      </c>
    </row>
    <row r="21" spans="1:5" x14ac:dyDescent="0.2">
      <c r="A21" s="3">
        <f>[1]conversions!G21</f>
        <v>2008</v>
      </c>
      <c r="B21" s="4">
        <f>[1]conversions!H21</f>
        <v>131.92977099999999</v>
      </c>
      <c r="C21" s="4">
        <f>[1]conversions!I21</f>
        <v>0.22842049</v>
      </c>
      <c r="D21" s="4">
        <f>[1]conversions!J21</f>
        <v>2.695471</v>
      </c>
      <c r="E21" s="4">
        <f>[1]conversions!K21</f>
        <v>0.22210788000000001</v>
      </c>
    </row>
    <row r="22" spans="1:5" x14ac:dyDescent="0.2">
      <c r="A22" s="3">
        <f>[1]conversions!G22</f>
        <v>2009</v>
      </c>
      <c r="B22" s="4">
        <f>[1]conversions!H22</f>
        <v>182.44831627906976</v>
      </c>
      <c r="C22" s="4">
        <f>[1]conversions!I22</f>
        <v>0.24792034000000002</v>
      </c>
      <c r="D22" s="4">
        <f>[1]conversions!J22</f>
        <v>6.3200818584070797</v>
      </c>
      <c r="E22" s="4">
        <f>[1]conversions!K22</f>
        <v>0.24598957999999999</v>
      </c>
    </row>
    <row r="23" spans="1:5" x14ac:dyDescent="0.2">
      <c r="A23" s="3">
        <f>[1]conversions!G23</f>
        <v>2010</v>
      </c>
      <c r="B23" s="4">
        <f>[1]conversions!H23</f>
        <v>128.15529974160205</v>
      </c>
      <c r="C23" s="4">
        <f>[1]conversions!I23</f>
        <v>0.23597439000000001</v>
      </c>
      <c r="D23" s="4">
        <f>[1]conversions!J23</f>
        <v>5.5902444690265485</v>
      </c>
      <c r="E23" s="4">
        <f>[1]conversions!K23</f>
        <v>0.29711186000000001</v>
      </c>
    </row>
    <row r="24" spans="1:5" x14ac:dyDescent="0.2">
      <c r="A24" s="3">
        <f>[1]conversions!G24</f>
        <v>2011</v>
      </c>
      <c r="B24" s="4">
        <f>[1]conversions!H24</f>
        <v>250.37720155038761</v>
      </c>
      <c r="C24" s="4">
        <f>[1]conversions!I24</f>
        <v>0.28072774</v>
      </c>
      <c r="D24" s="4">
        <f>[1]conversions!J24</f>
        <v>9.1176775442477869</v>
      </c>
      <c r="E24" s="4">
        <f>[1]conversions!K24</f>
        <v>0.26710826999999998</v>
      </c>
    </row>
    <row r="25" spans="1:5" x14ac:dyDescent="0.2">
      <c r="A25" s="3">
        <f>[1]conversions!G25</f>
        <v>2012</v>
      </c>
      <c r="B25" s="4">
        <f>[1]conversions!H25</f>
        <v>66.586531266149876</v>
      </c>
      <c r="C25" s="4">
        <f>[1]conversions!I25</f>
        <v>0.31338915000000001</v>
      </c>
      <c r="D25" s="4">
        <f>[1]conversions!J25</f>
        <v>3.4811227876106194</v>
      </c>
      <c r="E25" s="4">
        <f>[1]conversions!K25</f>
        <v>0.42097082000000002</v>
      </c>
    </row>
    <row r="26" spans="1:5" x14ac:dyDescent="0.2">
      <c r="A26" s="3">
        <f>[1]conversions!G26</f>
        <v>2013</v>
      </c>
      <c r="B26" s="4">
        <f>[1]conversions!H26</f>
        <v>63.923587596899225</v>
      </c>
      <c r="C26" s="4">
        <f>[1]conversions!I26</f>
        <v>0.21896595999999999</v>
      </c>
      <c r="D26" s="4">
        <f>[1]conversions!J26</f>
        <v>2.1243086283185839</v>
      </c>
      <c r="E26" s="4">
        <f>[1]conversions!K26</f>
        <v>0.19870194000000002</v>
      </c>
    </row>
    <row r="27" spans="1:5" x14ac:dyDescent="0.2">
      <c r="A27" s="3" t="s">
        <v>4</v>
      </c>
      <c r="B27" s="4">
        <f>MEDIAN(B2:B26)</f>
        <v>182.44831627906976</v>
      </c>
      <c r="D27" s="4">
        <f>MEDIAN(D2:D26)</f>
        <v>4.800745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A2.4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Adams</dc:creator>
  <cp:lastModifiedBy>Jason Didden</cp:lastModifiedBy>
  <dcterms:created xsi:type="dcterms:W3CDTF">2014-01-28T14:04:32Z</dcterms:created>
  <dcterms:modified xsi:type="dcterms:W3CDTF">2014-04-14T13:38:21Z</dcterms:modified>
</cp:coreProperties>
</file>